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4120" windowHeight="16740"/>
  </bookViews>
  <sheets>
    <sheet name="Gesamtübersicht" sheetId="8" r:id="rId1"/>
  </sheets>
  <definedNames>
    <definedName name="_xlnm._FilterDatabase" localSheetId="0" hidden="1">Gesamtübersicht!#REF!</definedName>
    <definedName name="_xlnm.Print_Area" localSheetId="0">Gesamtübersicht!$A$1:$G$74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0" i="8"/>
  <c r="F14"/>
  <c r="F15"/>
  <c r="F16"/>
  <c r="F17"/>
  <c r="F20"/>
  <c r="F24"/>
  <c r="F25"/>
  <c r="F27"/>
  <c r="F28"/>
  <c r="F30"/>
  <c r="E14"/>
  <c r="E15"/>
  <c r="E16"/>
  <c r="E17"/>
  <c r="E18"/>
  <c r="G18"/>
  <c r="E19"/>
  <c r="G19"/>
  <c r="E20"/>
  <c r="E21"/>
  <c r="G21"/>
  <c r="E22"/>
  <c r="G22"/>
  <c r="E24"/>
  <c r="E25"/>
  <c r="E26"/>
  <c r="G26"/>
  <c r="E27"/>
  <c r="E28"/>
  <c r="E29"/>
  <c r="G29"/>
  <c r="E30"/>
  <c r="E13"/>
  <c r="G13"/>
  <c r="G20"/>
  <c r="G14"/>
  <c r="G27"/>
  <c r="G17"/>
  <c r="G25"/>
  <c r="G16"/>
  <c r="G30"/>
  <c r="G24"/>
  <c r="G15"/>
  <c r="G28"/>
  <c r="G32"/>
  <c r="G37"/>
  <c r="G43"/>
  <c r="G42"/>
</calcChain>
</file>

<file path=xl/sharedStrings.xml><?xml version="1.0" encoding="utf-8"?>
<sst xmlns="http://schemas.openxmlformats.org/spreadsheetml/2006/main" count="77" uniqueCount="71">
  <si>
    <t>Nach SVGW Richtlinie W3, Ausgabe 2013</t>
  </si>
  <si>
    <t>Rohrweitenbestimmung vereinfachte Methode mit Belastungswerttabellen</t>
  </si>
  <si>
    <t>1 Belastungswert (Loading Unit - LU) = 0.1 l/s</t>
  </si>
  <si>
    <t>Verwendungszweck</t>
  </si>
  <si>
    <t>LU kalt</t>
  </si>
  <si>
    <t>LU warm</t>
  </si>
  <si>
    <t>Getränkeautomat</t>
  </si>
  <si>
    <t>Waschtisch</t>
  </si>
  <si>
    <t>Waschrinne</t>
  </si>
  <si>
    <t>Bidet</t>
  </si>
  <si>
    <t>Coiffeurbrause</t>
  </si>
  <si>
    <t>Haushaltsgeschirrspülmaschiene</t>
  </si>
  <si>
    <t>Haushaltswaschautomat</t>
  </si>
  <si>
    <t>Entnahmearmatur für Balkon</t>
  </si>
  <si>
    <t>Dusche</t>
  </si>
  <si>
    <t>Spülbecken</t>
  </si>
  <si>
    <t>Waschtrog</t>
  </si>
  <si>
    <t>Ausgussbecken</t>
  </si>
  <si>
    <t>Stand- und Wandausguss</t>
  </si>
  <si>
    <t>Urinoir Spülung automatisch</t>
  </si>
  <si>
    <t>Entnahmearmatur für Garten und Garage</t>
  </si>
  <si>
    <t>Heizungsfüllventile sind nicht zu berücksichtigen</t>
  </si>
  <si>
    <t>WC mit Spülkasten</t>
  </si>
  <si>
    <t>Wohnbereich</t>
  </si>
  <si>
    <t>Diverse</t>
  </si>
  <si>
    <t>Anzahl</t>
  </si>
  <si>
    <t>Total LU kalt</t>
  </si>
  <si>
    <t>Total LU warm</t>
  </si>
  <si>
    <t>Total LU gesamt</t>
  </si>
  <si>
    <r>
      <t>Berechnung Spitzendurchfluss Q</t>
    </r>
    <r>
      <rPr>
        <b/>
        <sz val="6"/>
        <color indexed="8"/>
        <rFont val="Verdana"/>
        <family val="2"/>
      </rPr>
      <t>D</t>
    </r>
    <r>
      <rPr>
        <b/>
        <sz val="11"/>
        <color indexed="8"/>
        <rFont val="Verdana"/>
        <family val="2"/>
      </rPr>
      <t xml:space="preserve"> in l/s</t>
    </r>
  </si>
  <si>
    <t>Funktionsgleichung 0.3 l/s bis 300 l/s</t>
  </si>
  <si>
    <t>Funktionsgleichung 0.5 l/s bis 15 l/s</t>
  </si>
  <si>
    <r>
      <t>Berechnung Summendurchfluss Q</t>
    </r>
    <r>
      <rPr>
        <b/>
        <sz val="6"/>
        <color indexed="8"/>
        <rFont val="Verdana"/>
        <family val="2"/>
      </rPr>
      <t>T</t>
    </r>
    <r>
      <rPr>
        <b/>
        <sz val="10"/>
        <color indexed="8"/>
        <rFont val="Verdana"/>
        <family val="2"/>
      </rPr>
      <t xml:space="preserve"> in l/s</t>
    </r>
  </si>
  <si>
    <t>Summe LU gesamt * 0.1 l/s</t>
  </si>
  <si>
    <r>
      <t>Q</t>
    </r>
    <r>
      <rPr>
        <sz val="6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0.353 * 0.459</t>
    </r>
  </si>
  <si>
    <r>
      <t>Q</t>
    </r>
    <r>
      <rPr>
        <sz val="6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0.257 * 0.598</t>
    </r>
  </si>
  <si>
    <t>l/s</t>
  </si>
  <si>
    <t>Bestimmung Wasserzähler</t>
  </si>
  <si>
    <t>m3/h</t>
  </si>
  <si>
    <t>NeoVac Modularis Typ MTK-M horizontal</t>
  </si>
  <si>
    <t>DN 20</t>
  </si>
  <si>
    <t>DN 32</t>
  </si>
  <si>
    <t>DN 40</t>
  </si>
  <si>
    <t>DN 50</t>
  </si>
  <si>
    <t>DN 25</t>
  </si>
  <si>
    <t>3/4"</t>
  </si>
  <si>
    <t>1"</t>
  </si>
  <si>
    <t>5/4"</t>
  </si>
  <si>
    <t>1 1/2"</t>
  </si>
  <si>
    <t>2"</t>
  </si>
  <si>
    <t>31.25 m3/h</t>
  </si>
  <si>
    <t>05.00 m3/h</t>
  </si>
  <si>
    <t>07.88 m3/h</t>
  </si>
  <si>
    <t>12.50 m3/h</t>
  </si>
  <si>
    <t>20.00 m3/h</t>
  </si>
  <si>
    <t>Verschr.</t>
  </si>
  <si>
    <t>Q4</t>
  </si>
  <si>
    <t>Einbauausführung</t>
  </si>
  <si>
    <t>Ausgleichsverschr.</t>
  </si>
  <si>
    <t>Wassermesserbogen</t>
  </si>
  <si>
    <t>Auswahl Zähler</t>
  </si>
  <si>
    <t>DN</t>
  </si>
  <si>
    <t>Gewählt</t>
  </si>
  <si>
    <t>Objekt</t>
  </si>
  <si>
    <t>Bemerkungen</t>
  </si>
  <si>
    <t>Bestimmung
Belastungswerte, Spitzendurchfluss und Wasserzähler</t>
  </si>
  <si>
    <t>Spitzendurchfluss</t>
  </si>
  <si>
    <t>Badewanne</t>
  </si>
  <si>
    <t>Summe LU gesamt</t>
  </si>
  <si>
    <t>Auswahl Spitzendurchfluss gerundet</t>
  </si>
  <si>
    <t>Verwendung in eigener Verantwortung! WVRJ 08.2013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</si>
</sst>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6"/>
      <color indexed="8"/>
      <name val="Verdana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3" borderId="0" xfId="0" applyFont="1" applyFill="1"/>
    <xf numFmtId="0" fontId="1" fillId="3" borderId="0" xfId="0" applyFont="1" applyFill="1"/>
    <xf numFmtId="0" fontId="5" fillId="3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/>
    <xf numFmtId="0" fontId="1" fillId="4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/>
  </cellXfs>
  <cellStyles count="1">
    <cellStyle name="Standard" xfId="0" builtinId="0"/>
  </cellStyles>
  <dxfs count="0"/>
  <tableStyles count="0" defaultTableStyle="TableStyleMedium2"/>
  <colors>
    <mruColors>
      <color rgb="FFFAD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88900</xdr:rowOff>
    </xdr:from>
    <xdr:to>
      <xdr:col>0</xdr:col>
      <xdr:colOff>3344986</xdr:colOff>
      <xdr:row>1</xdr:row>
      <xdr:rowOff>37592</xdr:rowOff>
    </xdr:to>
    <xdr:pic>
      <xdr:nvPicPr>
        <xdr:cNvPr id="4" name="Bild 3" descr="logo_wvrj_cmyk_verlauf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3306886" cy="63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74"/>
  <sheetViews>
    <sheetView tabSelected="1" workbookViewId="0">
      <selection activeCell="L49" sqref="L49"/>
    </sheetView>
  </sheetViews>
  <sheetFormatPr baseColWidth="10" defaultRowHeight="13"/>
  <cols>
    <col min="1" max="1" width="39.42578125" style="1" customWidth="1"/>
    <col min="2" max="3" width="10.140625" style="1" customWidth="1"/>
    <col min="4" max="4" width="10.140625" style="1" bestFit="1" customWidth="1"/>
    <col min="5" max="6" width="18.140625" style="1" customWidth="1"/>
    <col min="7" max="7" width="20.42578125" style="1" customWidth="1"/>
    <col min="8" max="16384" width="10.7109375" style="1"/>
  </cols>
  <sheetData>
    <row r="1" spans="1:7" s="3" customFormat="1" ht="54" customHeight="1">
      <c r="B1" s="32" t="s">
        <v>65</v>
      </c>
      <c r="C1" s="33"/>
      <c r="D1" s="33"/>
      <c r="E1" s="33"/>
      <c r="F1" s="33"/>
      <c r="G1" s="33"/>
    </row>
    <row r="2" spans="1:7" s="4" customFormat="1" ht="16">
      <c r="B2" s="4" t="s">
        <v>0</v>
      </c>
    </row>
    <row r="3" spans="1:7" s="4" customFormat="1" ht="16">
      <c r="A3" s="2"/>
      <c r="B3" s="2"/>
    </row>
    <row r="4" spans="1:7" ht="14">
      <c r="A4" s="7" t="s">
        <v>63</v>
      </c>
      <c r="B4" s="8"/>
      <c r="C4" s="8"/>
      <c r="D4" s="8"/>
      <c r="E4" s="8"/>
      <c r="F4" s="8"/>
      <c r="G4" s="8"/>
    </row>
    <row r="5" spans="1:7" s="4" customFormat="1" ht="16">
      <c r="A5" s="29"/>
      <c r="B5" s="30"/>
      <c r="C5" s="30"/>
      <c r="D5" s="30"/>
      <c r="E5" s="30"/>
      <c r="F5" s="30"/>
      <c r="G5" s="31"/>
    </row>
    <row r="6" spans="1:7" s="4" customFormat="1" ht="16">
      <c r="A6" s="2"/>
      <c r="B6" s="2"/>
    </row>
    <row r="7" spans="1:7" ht="14">
      <c r="A7" s="6" t="s">
        <v>1</v>
      </c>
    </row>
    <row r="8" spans="1:7">
      <c r="A8" s="2" t="s">
        <v>2</v>
      </c>
    </row>
    <row r="11" spans="1:7" ht="14">
      <c r="A11" s="9" t="s">
        <v>3</v>
      </c>
      <c r="B11" s="9" t="s">
        <v>4</v>
      </c>
      <c r="C11" s="9" t="s">
        <v>5</v>
      </c>
      <c r="D11" s="23" t="s">
        <v>25</v>
      </c>
      <c r="E11" s="9" t="s">
        <v>26</v>
      </c>
      <c r="F11" s="9" t="s">
        <v>27</v>
      </c>
      <c r="G11" s="9" t="s">
        <v>28</v>
      </c>
    </row>
    <row r="12" spans="1:7">
      <c r="A12" s="10" t="s">
        <v>23</v>
      </c>
      <c r="B12" s="10"/>
      <c r="C12" s="10"/>
      <c r="D12" s="11"/>
      <c r="E12" s="11"/>
      <c r="F12" s="11"/>
      <c r="G12" s="11"/>
    </row>
    <row r="13" spans="1:7">
      <c r="A13" s="12" t="s">
        <v>22</v>
      </c>
      <c r="B13" s="19">
        <v>1</v>
      </c>
      <c r="C13" s="19"/>
      <c r="D13" s="21"/>
      <c r="E13" s="13">
        <f>D13*B13</f>
        <v>0</v>
      </c>
      <c r="F13" s="13"/>
      <c r="G13" s="13">
        <f>F13+E13</f>
        <v>0</v>
      </c>
    </row>
    <row r="14" spans="1:7">
      <c r="A14" s="12" t="s">
        <v>7</v>
      </c>
      <c r="B14" s="19">
        <v>1</v>
      </c>
      <c r="C14" s="19">
        <v>1</v>
      </c>
      <c r="D14" s="21"/>
      <c r="E14" s="13">
        <f t="shared" ref="E14:E30" si="0">D14*B14</f>
        <v>0</v>
      </c>
      <c r="F14" s="13">
        <f t="shared" ref="F14:F30" si="1">D14*C14</f>
        <v>0</v>
      </c>
      <c r="G14" s="13">
        <f t="shared" ref="G14:G30" si="2">F14+E14</f>
        <v>0</v>
      </c>
    </row>
    <row r="15" spans="1:7">
      <c r="A15" s="12" t="s">
        <v>14</v>
      </c>
      <c r="B15" s="19">
        <v>2</v>
      </c>
      <c r="C15" s="19">
        <v>2</v>
      </c>
      <c r="D15" s="21"/>
      <c r="E15" s="13">
        <f t="shared" si="0"/>
        <v>0</v>
      </c>
      <c r="F15" s="13">
        <f t="shared" si="1"/>
        <v>0</v>
      </c>
      <c r="G15" s="13">
        <f t="shared" si="2"/>
        <v>0</v>
      </c>
    </row>
    <row r="16" spans="1:7">
      <c r="A16" s="12" t="s">
        <v>67</v>
      </c>
      <c r="B16" s="19">
        <v>3</v>
      </c>
      <c r="C16" s="19">
        <v>3</v>
      </c>
      <c r="D16" s="21"/>
      <c r="E16" s="13">
        <f t="shared" si="0"/>
        <v>0</v>
      </c>
      <c r="F16" s="13">
        <f t="shared" si="1"/>
        <v>0</v>
      </c>
      <c r="G16" s="13">
        <f t="shared" si="2"/>
        <v>0</v>
      </c>
    </row>
    <row r="17" spans="1:7">
      <c r="A17" s="12" t="s">
        <v>15</v>
      </c>
      <c r="B17" s="19">
        <v>2</v>
      </c>
      <c r="C17" s="19">
        <v>2</v>
      </c>
      <c r="D17" s="21"/>
      <c r="E17" s="13">
        <f t="shared" si="0"/>
        <v>0</v>
      </c>
      <c r="F17" s="13">
        <f t="shared" si="1"/>
        <v>0</v>
      </c>
      <c r="G17" s="13">
        <f t="shared" si="2"/>
        <v>0</v>
      </c>
    </row>
    <row r="18" spans="1:7">
      <c r="A18" s="12" t="s">
        <v>11</v>
      </c>
      <c r="B18" s="19">
        <v>1</v>
      </c>
      <c r="C18" s="19"/>
      <c r="D18" s="21"/>
      <c r="E18" s="13">
        <f t="shared" si="0"/>
        <v>0</v>
      </c>
      <c r="F18" s="13"/>
      <c r="G18" s="13">
        <f t="shared" si="2"/>
        <v>0</v>
      </c>
    </row>
    <row r="19" spans="1:7">
      <c r="A19" s="12" t="s">
        <v>13</v>
      </c>
      <c r="B19" s="19">
        <v>2</v>
      </c>
      <c r="C19" s="19"/>
      <c r="D19" s="21"/>
      <c r="E19" s="13">
        <f t="shared" si="0"/>
        <v>0</v>
      </c>
      <c r="F19" s="13"/>
      <c r="G19" s="13">
        <f t="shared" si="2"/>
        <v>0</v>
      </c>
    </row>
    <row r="20" spans="1:7">
      <c r="A20" s="12" t="s">
        <v>16</v>
      </c>
      <c r="B20" s="19">
        <v>2</v>
      </c>
      <c r="C20" s="19">
        <v>2</v>
      </c>
      <c r="D20" s="21"/>
      <c r="E20" s="13">
        <f t="shared" si="0"/>
        <v>0</v>
      </c>
      <c r="F20" s="13">
        <f t="shared" si="1"/>
        <v>0</v>
      </c>
      <c r="G20" s="13">
        <f t="shared" si="2"/>
        <v>0</v>
      </c>
    </row>
    <row r="21" spans="1:7">
      <c r="A21" s="12" t="s">
        <v>12</v>
      </c>
      <c r="B21" s="19">
        <v>2</v>
      </c>
      <c r="C21" s="19"/>
      <c r="D21" s="21"/>
      <c r="E21" s="13">
        <f t="shared" si="0"/>
        <v>0</v>
      </c>
      <c r="F21" s="13"/>
      <c r="G21" s="13">
        <f t="shared" si="2"/>
        <v>0</v>
      </c>
    </row>
    <row r="22" spans="1:7">
      <c r="A22" s="12" t="s">
        <v>20</v>
      </c>
      <c r="B22" s="19">
        <v>5</v>
      </c>
      <c r="C22" s="19"/>
      <c r="D22" s="21"/>
      <c r="E22" s="13">
        <f t="shared" si="0"/>
        <v>0</v>
      </c>
      <c r="F22" s="13"/>
      <c r="G22" s="13">
        <f t="shared" si="2"/>
        <v>0</v>
      </c>
    </row>
    <row r="23" spans="1:7">
      <c r="A23" s="10" t="s">
        <v>24</v>
      </c>
      <c r="B23" s="14"/>
      <c r="C23" s="14"/>
      <c r="D23" s="15"/>
      <c r="E23" s="16"/>
      <c r="F23" s="16"/>
      <c r="G23" s="16"/>
    </row>
    <row r="24" spans="1:7">
      <c r="A24" s="12" t="s">
        <v>9</v>
      </c>
      <c r="B24" s="19">
        <v>1</v>
      </c>
      <c r="C24" s="19">
        <v>1</v>
      </c>
      <c r="D24" s="21"/>
      <c r="E24" s="13">
        <f t="shared" si="0"/>
        <v>0</v>
      </c>
      <c r="F24" s="13">
        <f t="shared" si="1"/>
        <v>0</v>
      </c>
      <c r="G24" s="13">
        <f t="shared" si="2"/>
        <v>0</v>
      </c>
    </row>
    <row r="25" spans="1:7">
      <c r="A25" s="12" t="s">
        <v>8</v>
      </c>
      <c r="B25" s="19">
        <v>1</v>
      </c>
      <c r="C25" s="19">
        <v>1</v>
      </c>
      <c r="D25" s="21"/>
      <c r="E25" s="13">
        <f t="shared" si="0"/>
        <v>0</v>
      </c>
      <c r="F25" s="13">
        <f t="shared" si="1"/>
        <v>0</v>
      </c>
      <c r="G25" s="13">
        <f t="shared" si="2"/>
        <v>0</v>
      </c>
    </row>
    <row r="26" spans="1:7">
      <c r="A26" s="12" t="s">
        <v>19</v>
      </c>
      <c r="B26" s="19">
        <v>3</v>
      </c>
      <c r="C26" s="19"/>
      <c r="D26" s="21"/>
      <c r="E26" s="13">
        <f t="shared" si="0"/>
        <v>0</v>
      </c>
      <c r="F26" s="13"/>
      <c r="G26" s="13">
        <f t="shared" si="2"/>
        <v>0</v>
      </c>
    </row>
    <row r="27" spans="1:7">
      <c r="A27" s="12" t="s">
        <v>17</v>
      </c>
      <c r="B27" s="19">
        <v>2</v>
      </c>
      <c r="C27" s="19">
        <v>2</v>
      </c>
      <c r="D27" s="21"/>
      <c r="E27" s="13">
        <f t="shared" si="0"/>
        <v>0</v>
      </c>
      <c r="F27" s="13">
        <f t="shared" si="1"/>
        <v>0</v>
      </c>
      <c r="G27" s="13">
        <f t="shared" si="2"/>
        <v>0</v>
      </c>
    </row>
    <row r="28" spans="1:7">
      <c r="A28" s="12" t="s">
        <v>18</v>
      </c>
      <c r="B28" s="19">
        <v>2</v>
      </c>
      <c r="C28" s="19">
        <v>2</v>
      </c>
      <c r="D28" s="21"/>
      <c r="E28" s="13">
        <f t="shared" si="0"/>
        <v>0</v>
      </c>
      <c r="F28" s="13">
        <f t="shared" si="1"/>
        <v>0</v>
      </c>
      <c r="G28" s="13">
        <f t="shared" si="2"/>
        <v>0</v>
      </c>
    </row>
    <row r="29" spans="1:7">
      <c r="A29" s="12" t="s">
        <v>6</v>
      </c>
      <c r="B29" s="19">
        <v>1</v>
      </c>
      <c r="C29" s="20"/>
      <c r="D29" s="21"/>
      <c r="E29" s="13">
        <f t="shared" si="0"/>
        <v>0</v>
      </c>
      <c r="F29" s="13"/>
      <c r="G29" s="13">
        <f t="shared" si="2"/>
        <v>0</v>
      </c>
    </row>
    <row r="30" spans="1:7">
      <c r="A30" s="12" t="s">
        <v>10</v>
      </c>
      <c r="B30" s="19">
        <v>1</v>
      </c>
      <c r="C30" s="19">
        <v>1</v>
      </c>
      <c r="D30" s="21"/>
      <c r="E30" s="13">
        <f t="shared" si="0"/>
        <v>0</v>
      </c>
      <c r="F30" s="13">
        <f t="shared" si="1"/>
        <v>0</v>
      </c>
      <c r="G30" s="13">
        <f t="shared" si="2"/>
        <v>0</v>
      </c>
    </row>
    <row r="31" spans="1:7" ht="15" thickBot="1">
      <c r="A31" s="11"/>
      <c r="B31" s="11"/>
      <c r="C31" s="11"/>
      <c r="D31" s="11"/>
      <c r="E31" s="11"/>
      <c r="F31" s="11"/>
      <c r="G31" s="17" t="s">
        <v>68</v>
      </c>
    </row>
    <row r="32" spans="1:7" ht="14" thickBot="1">
      <c r="A32" s="2" t="s">
        <v>21</v>
      </c>
      <c r="G32" s="18">
        <f>SUM(G13:G30)</f>
        <v>0</v>
      </c>
    </row>
    <row r="35" spans="1:7" ht="14">
      <c r="A35" s="7" t="s">
        <v>32</v>
      </c>
      <c r="B35" s="8"/>
      <c r="C35" s="8"/>
      <c r="D35" s="8"/>
      <c r="E35" s="8"/>
      <c r="F35" s="8"/>
      <c r="G35" s="8"/>
    </row>
    <row r="36" spans="1:7" ht="14" thickBot="1"/>
    <row r="37" spans="1:7" ht="14" thickBot="1">
      <c r="A37" s="2" t="s">
        <v>33</v>
      </c>
      <c r="F37" s="2" t="s">
        <v>36</v>
      </c>
      <c r="G37" s="24">
        <f>G32*0.1</f>
        <v>0</v>
      </c>
    </row>
    <row r="38" spans="1:7">
      <c r="A38" s="2"/>
    </row>
    <row r="40" spans="1:7" ht="14">
      <c r="A40" s="7" t="s">
        <v>29</v>
      </c>
      <c r="B40" s="8"/>
      <c r="C40" s="8"/>
      <c r="D40" s="8"/>
      <c r="E40" s="8"/>
      <c r="F40" s="8"/>
      <c r="G40" s="8"/>
    </row>
    <row r="41" spans="1:7" ht="14" thickBot="1"/>
    <row r="42" spans="1:7" ht="14" thickBot="1">
      <c r="A42" s="2" t="s">
        <v>30</v>
      </c>
      <c r="B42" s="2" t="s">
        <v>34</v>
      </c>
      <c r="F42" s="2" t="s">
        <v>36</v>
      </c>
      <c r="G42" s="24">
        <f>POWER(G37,0.353)*0.459</f>
        <v>0</v>
      </c>
    </row>
    <row r="43" spans="1:7" ht="14" thickBot="1">
      <c r="A43" s="2" t="s">
        <v>31</v>
      </c>
      <c r="B43" s="2" t="s">
        <v>35</v>
      </c>
      <c r="F43" s="2" t="s">
        <v>36</v>
      </c>
      <c r="G43" s="24">
        <f>POWER(G37,0.257)*0.598</f>
        <v>0</v>
      </c>
    </row>
    <row r="44" spans="1:7" ht="14" thickBot="1"/>
    <row r="45" spans="1:7" ht="14" thickBot="1">
      <c r="A45" s="5" t="s">
        <v>69</v>
      </c>
      <c r="F45" s="2" t="s">
        <v>36</v>
      </c>
      <c r="G45" s="25"/>
    </row>
    <row r="48" spans="1:7" ht="14">
      <c r="A48" s="7" t="s">
        <v>37</v>
      </c>
      <c r="B48" s="8"/>
      <c r="C48" s="8"/>
      <c r="D48" s="8"/>
      <c r="E48" s="8"/>
      <c r="F48" s="8"/>
      <c r="G48" s="8"/>
    </row>
    <row r="49" spans="1:7" ht="14" thickBot="1"/>
    <row r="50" spans="1:7" ht="14" thickBot="1">
      <c r="A50" s="2" t="s">
        <v>66</v>
      </c>
      <c r="F50" s="2" t="s">
        <v>38</v>
      </c>
      <c r="G50" s="26">
        <f>G45*3.6</f>
        <v>0</v>
      </c>
    </row>
    <row r="52" spans="1:7" ht="15" thickBot="1">
      <c r="A52" s="7" t="s">
        <v>60</v>
      </c>
      <c r="B52" s="7" t="s">
        <v>61</v>
      </c>
      <c r="C52" s="7" t="s">
        <v>55</v>
      </c>
      <c r="D52" s="7" t="s">
        <v>56</v>
      </c>
      <c r="E52" s="7" t="s">
        <v>57</v>
      </c>
      <c r="F52" s="7"/>
      <c r="G52" s="7" t="s">
        <v>62</v>
      </c>
    </row>
    <row r="53" spans="1:7" ht="14" thickBot="1">
      <c r="A53" s="12" t="s">
        <v>39</v>
      </c>
      <c r="B53" s="12" t="s">
        <v>40</v>
      </c>
      <c r="C53" s="12" t="s">
        <v>45</v>
      </c>
      <c r="D53" s="12" t="s">
        <v>51</v>
      </c>
      <c r="E53" s="12" t="s">
        <v>58</v>
      </c>
      <c r="F53" s="28"/>
      <c r="G53" s="22"/>
    </row>
    <row r="54" spans="1:7" ht="14" thickBot="1">
      <c r="A54" s="27"/>
      <c r="B54" s="12" t="s">
        <v>44</v>
      </c>
      <c r="C54" s="12" t="s">
        <v>46</v>
      </c>
      <c r="D54" s="12" t="s">
        <v>52</v>
      </c>
      <c r="E54" s="12" t="s">
        <v>58</v>
      </c>
      <c r="F54" s="28"/>
      <c r="G54" s="22"/>
    </row>
    <row r="55" spans="1:7" ht="14" thickBot="1">
      <c r="A55" s="27"/>
      <c r="B55" s="12" t="s">
        <v>41</v>
      </c>
      <c r="C55" s="12" t="s">
        <v>47</v>
      </c>
      <c r="D55" s="12" t="s">
        <v>53</v>
      </c>
      <c r="E55" s="12" t="s">
        <v>59</v>
      </c>
      <c r="F55" s="28"/>
      <c r="G55" s="22"/>
    </row>
    <row r="56" spans="1:7" ht="14" thickBot="1">
      <c r="A56" s="27"/>
      <c r="B56" s="12" t="s">
        <v>42</v>
      </c>
      <c r="C56" s="12" t="s">
        <v>48</v>
      </c>
      <c r="D56" s="12" t="s">
        <v>54</v>
      </c>
      <c r="E56" s="12" t="s">
        <v>59</v>
      </c>
      <c r="F56" s="28"/>
      <c r="G56" s="22"/>
    </row>
    <row r="57" spans="1:7" ht="14" thickBot="1">
      <c r="A57" s="27"/>
      <c r="B57" s="12" t="s">
        <v>43</v>
      </c>
      <c r="C57" s="12" t="s">
        <v>49</v>
      </c>
      <c r="D57" s="12" t="s">
        <v>50</v>
      </c>
      <c r="E57" s="12" t="s">
        <v>59</v>
      </c>
      <c r="F57" s="28"/>
      <c r="G57" s="22"/>
    </row>
    <row r="60" spans="1:7" ht="14">
      <c r="A60" s="7" t="s">
        <v>64</v>
      </c>
      <c r="B60" s="8"/>
      <c r="C60" s="8"/>
      <c r="D60" s="8"/>
      <c r="E60" s="8"/>
      <c r="F60" s="8"/>
      <c r="G60" s="8"/>
    </row>
    <row r="61" spans="1:7" s="4" customFormat="1" ht="16">
      <c r="A61" s="29"/>
      <c r="B61" s="30"/>
      <c r="C61" s="30"/>
      <c r="D61" s="30"/>
      <c r="E61" s="30"/>
      <c r="F61" s="30"/>
      <c r="G61" s="31"/>
    </row>
    <row r="62" spans="1:7" s="4" customFormat="1" ht="16">
      <c r="A62" s="29"/>
      <c r="B62" s="30"/>
      <c r="C62" s="30"/>
      <c r="D62" s="30"/>
      <c r="E62" s="30"/>
      <c r="F62" s="30"/>
      <c r="G62" s="31"/>
    </row>
    <row r="63" spans="1:7" s="4" customFormat="1" ht="16">
      <c r="A63" s="29"/>
      <c r="B63" s="30"/>
      <c r="C63" s="30"/>
      <c r="D63" s="30"/>
      <c r="E63" s="30"/>
      <c r="F63" s="30"/>
      <c r="G63" s="31"/>
    </row>
    <row r="64" spans="1:7" s="4" customFormat="1" ht="16">
      <c r="A64" s="29"/>
      <c r="B64" s="30"/>
      <c r="C64" s="30"/>
      <c r="D64" s="30"/>
      <c r="E64" s="30"/>
      <c r="F64" s="30"/>
      <c r="G64" s="31"/>
    </row>
    <row r="65" spans="1:7" s="4" customFormat="1" ht="16">
      <c r="A65" s="29"/>
      <c r="B65" s="30"/>
      <c r="C65" s="30"/>
      <c r="D65" s="30"/>
      <c r="E65" s="30"/>
      <c r="F65" s="30"/>
      <c r="G65" s="31"/>
    </row>
    <row r="66" spans="1:7" s="4" customFormat="1" ht="16">
      <c r="A66" s="29"/>
      <c r="B66" s="30"/>
      <c r="C66" s="30"/>
      <c r="D66" s="30"/>
      <c r="E66" s="30"/>
      <c r="F66" s="30"/>
      <c r="G66" s="31"/>
    </row>
    <row r="67" spans="1:7" s="4" customFormat="1" ht="16">
      <c r="A67" s="29"/>
      <c r="B67" s="30"/>
      <c r="C67" s="30"/>
      <c r="D67" s="30"/>
      <c r="E67" s="30"/>
      <c r="F67" s="30"/>
      <c r="G67" s="31"/>
    </row>
    <row r="68" spans="1:7" s="4" customFormat="1" ht="16">
      <c r="A68" s="29"/>
      <c r="B68" s="30"/>
      <c r="C68" s="30"/>
      <c r="D68" s="30"/>
      <c r="E68" s="30"/>
      <c r="F68" s="30"/>
      <c r="G68" s="31"/>
    </row>
    <row r="69" spans="1:7" s="4" customFormat="1" ht="16">
      <c r="A69" s="29"/>
      <c r="B69" s="30"/>
      <c r="C69" s="30"/>
      <c r="D69" s="30"/>
      <c r="E69" s="30"/>
      <c r="F69" s="30"/>
      <c r="G69" s="31"/>
    </row>
    <row r="70" spans="1:7" s="4" customFormat="1" ht="16">
      <c r="A70" s="29"/>
      <c r="B70" s="30"/>
      <c r="C70" s="30"/>
      <c r="D70" s="30"/>
      <c r="E70" s="30"/>
      <c r="F70" s="30"/>
      <c r="G70" s="31"/>
    </row>
    <row r="71" spans="1:7" s="4" customFormat="1" ht="16">
      <c r="A71" s="29"/>
      <c r="B71" s="30"/>
      <c r="C71" s="30"/>
      <c r="D71" s="30"/>
      <c r="E71" s="30"/>
      <c r="F71" s="30"/>
      <c r="G71" s="31"/>
    </row>
    <row r="72" spans="1:7" s="4" customFormat="1" ht="16">
      <c r="A72" s="29"/>
      <c r="B72" s="30"/>
      <c r="C72" s="30"/>
      <c r="D72" s="30"/>
      <c r="E72" s="30"/>
      <c r="F72" s="30"/>
      <c r="G72" s="31"/>
    </row>
    <row r="74" spans="1:7">
      <c r="A74" s="2" t="s">
        <v>70</v>
      </c>
    </row>
  </sheetData>
  <mergeCells count="14">
    <mergeCell ref="A65:G65"/>
    <mergeCell ref="B1:G1"/>
    <mergeCell ref="A5:G5"/>
    <mergeCell ref="A61:G61"/>
    <mergeCell ref="A62:G62"/>
    <mergeCell ref="A63:G63"/>
    <mergeCell ref="A64:G64"/>
    <mergeCell ref="A70:G70"/>
    <mergeCell ref="A71:G71"/>
    <mergeCell ref="A72:G72"/>
    <mergeCell ref="A66:G66"/>
    <mergeCell ref="A67:G67"/>
    <mergeCell ref="A68:G68"/>
    <mergeCell ref="A69:G69"/>
  </mergeCells>
  <phoneticPr fontId="9" type="noConversion"/>
  <pageMargins left="0.31496062992125984" right="0.31496062992125984" top="0.39370078740157483" bottom="0.3937007874015748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Gesamtübersicht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Bueeler</dc:creator>
  <cp:lastModifiedBy>beatrice helbling</cp:lastModifiedBy>
  <cp:lastPrinted>2013-07-15T07:11:47Z</cp:lastPrinted>
  <dcterms:created xsi:type="dcterms:W3CDTF">2012-05-22T12:54:25Z</dcterms:created>
  <dcterms:modified xsi:type="dcterms:W3CDTF">2020-04-30T08:07:00Z</dcterms:modified>
</cp:coreProperties>
</file>