
<file path=[Content_Types].xml><?xml version="1.0" encoding="utf-8"?>
<Types xmlns="http://schemas.openxmlformats.org/package/2006/content-types">
  <Override PartName="/docProps/app.xml" ContentType="application/vnd.openxmlformats-officedocument.extended-properties+xml"/>
  <Default Extension="emf" ContentType="image/x-emf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120" windowHeight="16680" tabRatio="500"/>
  </bookViews>
  <sheets>
    <sheet name="Tabelle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0" i="1"/>
  <c r="E51"/>
  <c r="E52"/>
  <c r="E60"/>
  <c r="E18"/>
  <c r="E19"/>
  <c r="E24"/>
  <c r="E30"/>
  <c r="E35"/>
</calcChain>
</file>

<file path=xl/sharedStrings.xml><?xml version="1.0" encoding="utf-8"?>
<sst xmlns="http://schemas.openxmlformats.org/spreadsheetml/2006/main" count="119" uniqueCount="85">
  <si>
    <t>Min. Fliessdruck höchste/ungünstigste Stelle</t>
  </si>
  <si>
    <t>W3</t>
  </si>
  <si>
    <t>Druckverlust Druckminderer/Kombination mit Filter</t>
  </si>
  <si>
    <t>Herstellerangeben</t>
  </si>
  <si>
    <t>Druckverlust Apparateeinbau (Enthärtung)</t>
  </si>
  <si>
    <t>Werte</t>
  </si>
  <si>
    <t>Druckverlust Apparateeinbau (Diverses)</t>
  </si>
  <si>
    <t>Zur Verfügung stehender Druckverlust</t>
  </si>
  <si>
    <t>Entscheid Rohrweitenbestimmung</t>
  </si>
  <si>
    <t>Vereinfachte Rohrweitenbestimmen wenn:</t>
  </si>
  <si>
    <t>Belastungswerte (LU)</t>
  </si>
  <si>
    <t>gemäss Tabelle 3</t>
  </si>
  <si>
    <t>Max. abgewickelte Leitungslänge:</t>
  </si>
  <si>
    <t>Stockwerk max. 15 m
Verteilleitungen max. 35 m</t>
  </si>
  <si>
    <t>Gleichzeitigkeit</t>
  </si>
  <si>
    <t>gemäss Diagramm 1</t>
  </si>
  <si>
    <t>Zu Verfügung stehender Druckverlust</t>
  </si>
  <si>
    <t>&gt; 150 kPa</t>
  </si>
  <si>
    <t>In allen anderen Fällen = Druckverlustberechnung mit max. möglichem Druckverlust</t>
  </si>
  <si>
    <t>Bemerkungen</t>
  </si>
  <si>
    <t>Farblegende</t>
  </si>
  <si>
    <t>Objektangaben</t>
  </si>
  <si>
    <t>Objektbezogene Eingaben</t>
  </si>
  <si>
    <t>Vorgaben mit Praxiswerten</t>
  </si>
  <si>
    <t>Verwendung der Standardwerte oder objektbezogene Werte</t>
  </si>
  <si>
    <t>Rechenergebnisse</t>
  </si>
  <si>
    <t>Felder mit hinterlegter Berechnungsformel</t>
  </si>
  <si>
    <t xml:space="preserve">Verwendung in eigener Verantwortung!                  </t>
  </si>
  <si>
    <t>© WVRJ 09.2013</t>
  </si>
  <si>
    <t>Druckdispositiv Rapperswil - Jona</t>
  </si>
  <si>
    <t>Nach SVGW Richtlinie W3, Ausgabe 2013</t>
  </si>
  <si>
    <t>Objekt</t>
  </si>
  <si>
    <t>Vorgaben Wasserversorgung Rapperswil-Jona</t>
  </si>
  <si>
    <t>Druckzone</t>
  </si>
  <si>
    <t>Überlaufkote Reservoir in Meter über Meer</t>
  </si>
  <si>
    <t>Druck-
schwankungen im Netz</t>
  </si>
  <si>
    <t>Umrechnung kPa / bar</t>
  </si>
  <si>
    <t>Bezeichnung</t>
  </si>
  <si>
    <t>MüM.</t>
  </si>
  <si>
    <t>kPa</t>
  </si>
  <si>
    <t>bar</t>
  </si>
  <si>
    <t xml:space="preserve">Obere Zone </t>
  </si>
  <si>
    <t>1 bar = 100'000 Pa</t>
  </si>
  <si>
    <t>Untere Zone</t>
  </si>
  <si>
    <t>1 bar = 100 kPa</t>
  </si>
  <si>
    <t>Zone Bollingen</t>
  </si>
  <si>
    <t>1 kPa = 0.01 bar</t>
  </si>
  <si>
    <t>Zone Weid</t>
  </si>
  <si>
    <t>1 kPA = 10 mbar</t>
  </si>
  <si>
    <t>Berechnung Betriebsdruck nach dem Wasserzähler</t>
  </si>
  <si>
    <t xml:space="preserve">Höhe Reservoir </t>
  </si>
  <si>
    <t>überlaufkote</t>
  </si>
  <si>
    <t>Siehe Vorgaben</t>
  </si>
  <si>
    <t>Höhe Verteilbatterie</t>
  </si>
  <si>
    <t>Druckminderer</t>
  </si>
  <si>
    <t>Gemäss Projekt</t>
  </si>
  <si>
    <t>Höhenunterschied</t>
  </si>
  <si>
    <t>M</t>
  </si>
  <si>
    <t>Umrechnung Systembetriebsdruck DP im Verteilnetz</t>
  </si>
  <si>
    <t>Hinweis: Druckminderer bei DP &gt; 500 kPa einbauen!</t>
  </si>
  <si>
    <t>Abzüglich:</t>
  </si>
  <si>
    <t>Schwankungen Reservoir und Versorgungsltg.</t>
  </si>
  <si>
    <t>Versorgungsdruck SP (bei Nulldurchfluss)</t>
  </si>
  <si>
    <t>Druckverlust Hausanschlussleitung</t>
  </si>
  <si>
    <t>Max. 40 kPa - Angabe WV</t>
  </si>
  <si>
    <t>Annahme</t>
  </si>
  <si>
    <t>Druckverlust Wasserzähler</t>
  </si>
  <si>
    <t>Mind. 30 kPa - Herstellerangaben</t>
  </si>
  <si>
    <r>
      <t>Betriebsdruck nach Wasserzähler OP</t>
    </r>
    <r>
      <rPr>
        <sz val="6"/>
        <color indexed="8"/>
        <rFont val="Verdana"/>
        <family val="2"/>
      </rPr>
      <t>WZ</t>
    </r>
  </si>
  <si>
    <t>Evtl. Abzüglich:</t>
  </si>
  <si>
    <t>Druckverlust Feinfilter inkl. Verschmutzungszuschlag</t>
  </si>
  <si>
    <t>Herstellerangaben</t>
  </si>
  <si>
    <r>
      <t>Betriebsdruck nach Feinflter OP</t>
    </r>
    <r>
      <rPr>
        <sz val="6"/>
        <color indexed="8"/>
        <rFont val="Verdana"/>
        <family val="2"/>
      </rPr>
      <t>FF</t>
    </r>
  </si>
  <si>
    <t>Hinweis Feinfilter</t>
  </si>
  <si>
    <t>Bei Verwendung eines separaten Feinfilters wird empfohlen, diesen vor dem Druckminderer einzubauen</t>
  </si>
  <si>
    <t>Hinweis Druckminderer</t>
  </si>
  <si>
    <t>Ist der Systembetriebsdruck DP im Verteilnetz &gt; 500 kPA, dann ist ein Druckminderer einzubauen!</t>
  </si>
  <si>
    <t>Werkseinstellung Sekundärdruck beim Druckminderer RN = 400 kPa; Eine manuelle Erhöhung des Sekundärdruckes ist möglich!</t>
  </si>
  <si>
    <t>Berechnung max. zur Verfügung stehender Druckverlust nach dem Wasserzähler</t>
  </si>
  <si>
    <t>Ruhedruck nach Druckminderer</t>
  </si>
  <si>
    <t>Werkseinstellung</t>
  </si>
  <si>
    <t>Hinweis: Bei ungenügenden Druckverhälnissen oder dem Einbau von Spezialapparaten wird empfohlen, den Nachdruck auf 450 kPa einzustellen!</t>
  </si>
  <si>
    <t>Höhe höchste/ungünstigste Entnahmestelle</t>
  </si>
  <si>
    <t>h</t>
  </si>
  <si>
    <t>Umrechnung Höhenunterschied für Abzug</t>
  </si>
</sst>
</file>

<file path=xl/styles.xml><?xml version="1.0" encoding="utf-8"?>
<styleSheet xmlns="http://schemas.openxmlformats.org/spreadsheetml/2006/main">
  <fonts count="11">
    <font>
      <sz val="10"/>
      <name val="Verdana"/>
    </font>
    <font>
      <sz val="8"/>
      <name val="Verdana"/>
    </font>
    <font>
      <b/>
      <sz val="16"/>
      <color indexed="8"/>
      <name val="Verdana"/>
      <family val="2"/>
    </font>
    <font>
      <sz val="16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sz val="6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6" fillId="0" borderId="0" xfId="0" applyFont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3" borderId="1" xfId="0" applyFont="1" applyFill="1" applyBorder="1" applyProtection="1">
      <protection locked="0"/>
    </xf>
    <xf numFmtId="0" fontId="7" fillId="4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protection locked="0"/>
    </xf>
    <xf numFmtId="0" fontId="7" fillId="4" borderId="1" xfId="0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8" fillId="4" borderId="1" xfId="0" applyFont="1" applyFill="1" applyBorder="1" applyProtection="1"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right"/>
      <protection locked="0"/>
    </xf>
    <xf numFmtId="0" fontId="0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9" fillId="0" borderId="1" xfId="0" applyFont="1" applyBorder="1" applyProtection="1">
      <protection locked="0"/>
    </xf>
    <xf numFmtId="4" fontId="6" fillId="2" borderId="1" xfId="0" applyNumberFormat="1" applyFont="1" applyFill="1" applyBorder="1" applyAlignment="1" applyProtection="1">
      <alignment vertical="center"/>
      <protection locked="0"/>
    </xf>
    <xf numFmtId="4" fontId="6" fillId="2" borderId="2" xfId="0" applyNumberFormat="1" applyFont="1" applyFill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right"/>
      <protection locked="0"/>
    </xf>
    <xf numFmtId="4" fontId="6" fillId="4" borderId="5" xfId="0" applyNumberFormat="1" applyFont="1" applyFill="1" applyBorder="1" applyProtection="1"/>
    <xf numFmtId="0" fontId="0" fillId="0" borderId="4" xfId="0" applyFont="1" applyFill="1" applyBorder="1" applyAlignment="1" applyProtection="1">
      <alignment horizontal="right"/>
      <protection locked="0"/>
    </xf>
    <xf numFmtId="1" fontId="6" fillId="4" borderId="5" xfId="0" applyNumberFormat="1" applyFont="1" applyFill="1" applyBorder="1" applyProtection="1"/>
    <xf numFmtId="0" fontId="6" fillId="0" borderId="2" xfId="0" applyFont="1" applyBorder="1" applyProtection="1">
      <protection locked="0"/>
    </xf>
    <xf numFmtId="1" fontId="6" fillId="5" borderId="5" xfId="0" applyNumberFormat="1" applyFont="1" applyFill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7" fillId="3" borderId="4" xfId="0" applyFont="1" applyFill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9" fillId="0" borderId="7" xfId="0" applyFont="1" applyBorder="1" applyAlignment="1" applyProtection="1">
      <protection locked="0"/>
    </xf>
    <xf numFmtId="0" fontId="9" fillId="0" borderId="8" xfId="0" applyFont="1" applyBorder="1" applyAlignment="1" applyProtection="1">
      <protection locked="0"/>
    </xf>
    <xf numFmtId="0" fontId="6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right"/>
      <protection locked="0"/>
    </xf>
    <xf numFmtId="1" fontId="0" fillId="5" borderId="5" xfId="0" applyNumberFormat="1" applyFont="1" applyFill="1" applyBorder="1" applyProtection="1">
      <protection locked="0"/>
    </xf>
    <xf numFmtId="1" fontId="6" fillId="3" borderId="5" xfId="0" applyNumberFormat="1" applyFont="1" applyFill="1" applyBorder="1" applyProtection="1"/>
    <xf numFmtId="0" fontId="0" fillId="4" borderId="1" xfId="0" applyFont="1" applyFill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4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0" fillId="5" borderId="1" xfId="0" applyFont="1" applyFill="1" applyBorder="1" applyProtection="1">
      <protection locked="0"/>
    </xf>
    <xf numFmtId="0" fontId="9" fillId="0" borderId="0" xfId="0" applyFont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85</xdr:row>
      <xdr:rowOff>161924</xdr:rowOff>
    </xdr:from>
    <xdr:to>
      <xdr:col>4</xdr:col>
      <xdr:colOff>2209800</xdr:colOff>
      <xdr:row>134</xdr:row>
      <xdr:rowOff>81506</xdr:rowOff>
    </xdr:to>
    <xdr:pic>
      <xdr:nvPicPr>
        <xdr:cNvPr id="3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0" y="17649824"/>
          <a:ext cx="10414000" cy="8009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63500</xdr:rowOff>
    </xdr:from>
    <xdr:to>
      <xdr:col>0</xdr:col>
      <xdr:colOff>3344986</xdr:colOff>
      <xdr:row>1</xdr:row>
      <xdr:rowOff>12192</xdr:rowOff>
    </xdr:to>
    <xdr:pic>
      <xdr:nvPicPr>
        <xdr:cNvPr id="4" name="Bild 3" descr="logo_wvrj_cmyk_verlauf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63500"/>
          <a:ext cx="3306886" cy="634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83"/>
  <sheetViews>
    <sheetView tabSelected="1" workbookViewId="0">
      <selection activeCell="G6" sqref="G6"/>
    </sheetView>
  </sheetViews>
  <sheetFormatPr baseColWidth="10" defaultRowHeight="13"/>
  <cols>
    <col min="1" max="1" width="43.85546875" style="8" customWidth="1"/>
    <col min="2" max="2" width="25.140625" style="8" customWidth="1"/>
    <col min="3" max="3" width="12.85546875" style="8" customWidth="1"/>
    <col min="4" max="4" width="10.42578125" style="8" customWidth="1"/>
    <col min="5" max="5" width="44.28515625" style="8" customWidth="1"/>
    <col min="6" max="16384" width="10.7109375" style="8"/>
  </cols>
  <sheetData>
    <row r="1" spans="1:5" s="1" customFormat="1" ht="54" customHeight="1">
      <c r="B1" s="2" t="s">
        <v>29</v>
      </c>
      <c r="C1" s="3"/>
      <c r="D1" s="3"/>
      <c r="E1" s="3"/>
    </row>
    <row r="2" spans="1:5" s="4" customFormat="1" ht="16">
      <c r="B2" s="4" t="s">
        <v>30</v>
      </c>
    </row>
    <row r="3" spans="1:5" s="4" customFormat="1" ht="16">
      <c r="A3" s="5"/>
      <c r="B3" s="5"/>
    </row>
    <row r="4" spans="1:5" ht="14">
      <c r="A4" s="6" t="s">
        <v>31</v>
      </c>
      <c r="B4" s="7"/>
      <c r="C4" s="7"/>
      <c r="D4" s="7"/>
      <c r="E4" s="7"/>
    </row>
    <row r="5" spans="1:5" s="4" customFormat="1" ht="16">
      <c r="A5" s="9"/>
      <c r="B5" s="10"/>
      <c r="C5" s="10"/>
      <c r="D5" s="10"/>
      <c r="E5" s="10"/>
    </row>
    <row r="6" spans="1:5" s="4" customFormat="1" ht="16">
      <c r="A6" s="5"/>
      <c r="B6" s="5"/>
    </row>
    <row r="7" spans="1:5" ht="14">
      <c r="A7" s="11" t="s">
        <v>32</v>
      </c>
      <c r="B7" s="11"/>
      <c r="C7" s="11"/>
      <c r="D7" s="11"/>
      <c r="E7" s="11"/>
    </row>
    <row r="8" spans="1:5" s="17" customFormat="1" ht="52">
      <c r="A8" s="12" t="s">
        <v>33</v>
      </c>
      <c r="B8" s="13" t="s">
        <v>34</v>
      </c>
      <c r="C8" s="14" t="s">
        <v>35</v>
      </c>
      <c r="D8" s="15"/>
      <c r="E8" s="16" t="s">
        <v>36</v>
      </c>
    </row>
    <row r="9" spans="1:5" s="17" customFormat="1" ht="14">
      <c r="A9" s="18" t="s">
        <v>37</v>
      </c>
      <c r="B9" s="19" t="s">
        <v>38</v>
      </c>
      <c r="C9" s="19" t="s">
        <v>39</v>
      </c>
      <c r="D9" s="19" t="s">
        <v>40</v>
      </c>
      <c r="E9" s="20"/>
    </row>
    <row r="10" spans="1:5">
      <c r="A10" s="21" t="s">
        <v>41</v>
      </c>
      <c r="B10" s="22">
        <v>535.87</v>
      </c>
      <c r="C10" s="22">
        <v>30</v>
      </c>
      <c r="D10" s="22">
        <v>0.3</v>
      </c>
      <c r="E10" s="23" t="s">
        <v>42</v>
      </c>
    </row>
    <row r="11" spans="1:5" s="25" customFormat="1">
      <c r="A11" s="21" t="s">
        <v>43</v>
      </c>
      <c r="B11" s="22">
        <v>477.34</v>
      </c>
      <c r="C11" s="22">
        <v>30</v>
      </c>
      <c r="D11" s="22">
        <v>0.3</v>
      </c>
      <c r="E11" s="24" t="s">
        <v>44</v>
      </c>
    </row>
    <row r="12" spans="1:5" s="25" customFormat="1">
      <c r="A12" s="26" t="s">
        <v>45</v>
      </c>
      <c r="B12" s="22">
        <v>502.34</v>
      </c>
      <c r="C12" s="22">
        <v>30</v>
      </c>
      <c r="D12" s="22">
        <v>0.3</v>
      </c>
      <c r="E12" s="27" t="s">
        <v>46</v>
      </c>
    </row>
    <row r="13" spans="1:5" s="25" customFormat="1">
      <c r="A13" s="26" t="s">
        <v>47</v>
      </c>
      <c r="B13" s="22">
        <v>617.59</v>
      </c>
      <c r="C13" s="22">
        <v>30</v>
      </c>
      <c r="D13" s="22">
        <v>0.3</v>
      </c>
      <c r="E13" s="27" t="s">
        <v>48</v>
      </c>
    </row>
    <row r="14" spans="1:5" s="25" customFormat="1">
      <c r="A14" s="28"/>
      <c r="B14" s="29"/>
      <c r="C14" s="29"/>
      <c r="D14" s="30"/>
      <c r="E14" s="31"/>
    </row>
    <row r="15" spans="1:5">
      <c r="A15" s="32" t="s">
        <v>49</v>
      </c>
      <c r="B15" s="33"/>
      <c r="C15" s="33"/>
      <c r="D15" s="33"/>
      <c r="E15" s="33"/>
    </row>
    <row r="16" spans="1:5">
      <c r="A16" s="21" t="s">
        <v>50</v>
      </c>
      <c r="B16" s="34" t="s">
        <v>51</v>
      </c>
      <c r="C16" s="34" t="s">
        <v>52</v>
      </c>
      <c r="D16" s="23" t="s">
        <v>38</v>
      </c>
      <c r="E16" s="35"/>
    </row>
    <row r="17" spans="1:5" ht="14" thickBot="1">
      <c r="A17" s="21" t="s">
        <v>53</v>
      </c>
      <c r="B17" s="34" t="s">
        <v>54</v>
      </c>
      <c r="C17" s="34" t="s">
        <v>55</v>
      </c>
      <c r="D17" s="23" t="s">
        <v>38</v>
      </c>
      <c r="E17" s="36"/>
    </row>
    <row r="18" spans="1:5" ht="14" thickBot="1">
      <c r="A18" s="21" t="s">
        <v>56</v>
      </c>
      <c r="B18" s="34"/>
      <c r="C18" s="34"/>
      <c r="D18" s="37" t="s">
        <v>57</v>
      </c>
      <c r="E18" s="38">
        <f>E16-E17</f>
        <v>0</v>
      </c>
    </row>
    <row r="19" spans="1:5" ht="14" thickBot="1">
      <c r="A19" s="21" t="s">
        <v>58</v>
      </c>
      <c r="B19" s="34"/>
      <c r="C19" s="34"/>
      <c r="D19" s="39" t="s">
        <v>39</v>
      </c>
      <c r="E19" s="40">
        <f>E18*9.81</f>
        <v>0</v>
      </c>
    </row>
    <row r="20" spans="1:5">
      <c r="A20" s="21"/>
      <c r="B20" s="34"/>
      <c r="C20" s="34"/>
      <c r="D20" s="24"/>
      <c r="E20" s="34" t="s">
        <v>59</v>
      </c>
    </row>
    <row r="21" spans="1:5" ht="14" thickBot="1">
      <c r="A21" s="21" t="s">
        <v>60</v>
      </c>
      <c r="B21" s="34"/>
      <c r="C21" s="34"/>
      <c r="D21" s="23"/>
      <c r="E21" s="41"/>
    </row>
    <row r="22" spans="1:5" ht="14" thickBot="1">
      <c r="A22" s="21" t="s">
        <v>61</v>
      </c>
      <c r="B22" s="34"/>
      <c r="C22" s="34" t="s">
        <v>52</v>
      </c>
      <c r="D22" s="39" t="s">
        <v>39</v>
      </c>
      <c r="E22" s="42">
        <v>30</v>
      </c>
    </row>
    <row r="23" spans="1:5" ht="14" thickBot="1">
      <c r="A23" s="21"/>
      <c r="B23" s="34"/>
      <c r="C23" s="34"/>
      <c r="D23" s="24"/>
      <c r="E23" s="43"/>
    </row>
    <row r="24" spans="1:5" ht="14" thickBot="1">
      <c r="A24" s="21" t="s">
        <v>62</v>
      </c>
      <c r="B24" s="34"/>
      <c r="C24" s="34"/>
      <c r="D24" s="39" t="s">
        <v>39</v>
      </c>
      <c r="E24" s="40">
        <f>E19-E22</f>
        <v>-30</v>
      </c>
    </row>
    <row r="25" spans="1:5">
      <c r="A25" s="21"/>
      <c r="B25" s="34"/>
      <c r="C25" s="34"/>
      <c r="D25" s="21"/>
      <c r="E25" s="21"/>
    </row>
    <row r="26" spans="1:5" ht="14" thickBot="1">
      <c r="A26" s="21" t="s">
        <v>60</v>
      </c>
      <c r="B26" s="34"/>
      <c r="C26" s="34"/>
      <c r="D26" s="24"/>
      <c r="E26" s="41"/>
    </row>
    <row r="27" spans="1:5" ht="14" thickBot="1">
      <c r="A27" s="21" t="s">
        <v>63</v>
      </c>
      <c r="B27" s="34" t="s">
        <v>64</v>
      </c>
      <c r="C27" s="34" t="s">
        <v>65</v>
      </c>
      <c r="D27" s="39" t="s">
        <v>39</v>
      </c>
      <c r="E27" s="42">
        <v>40</v>
      </c>
    </row>
    <row r="28" spans="1:5" ht="14" thickBot="1">
      <c r="A28" s="21" t="s">
        <v>66</v>
      </c>
      <c r="B28" s="34" t="s">
        <v>67</v>
      </c>
      <c r="C28" s="34" t="s">
        <v>65</v>
      </c>
      <c r="D28" s="39" t="s">
        <v>39</v>
      </c>
      <c r="E28" s="42">
        <v>50</v>
      </c>
    </row>
    <row r="29" spans="1:5" ht="14" thickBot="1">
      <c r="A29" s="21"/>
      <c r="B29" s="34"/>
      <c r="C29" s="34"/>
      <c r="D29" s="21"/>
      <c r="E29" s="43"/>
    </row>
    <row r="30" spans="1:5" ht="14" thickBot="1">
      <c r="A30" s="21" t="s">
        <v>68</v>
      </c>
      <c r="B30" s="34"/>
      <c r="C30" s="34"/>
      <c r="D30" s="39" t="s">
        <v>39</v>
      </c>
      <c r="E30" s="40">
        <f>E24-E27-E28</f>
        <v>-120</v>
      </c>
    </row>
    <row r="31" spans="1:5">
      <c r="A31" s="21"/>
      <c r="B31" s="34"/>
      <c r="C31" s="34"/>
      <c r="D31" s="24"/>
      <c r="E31" s="44"/>
    </row>
    <row r="32" spans="1:5" ht="14" thickBot="1">
      <c r="A32" s="21" t="s">
        <v>69</v>
      </c>
      <c r="B32" s="34"/>
      <c r="C32" s="34"/>
      <c r="D32" s="24"/>
      <c r="E32" s="41"/>
    </row>
    <row r="33" spans="1:5" ht="14" thickBot="1">
      <c r="A33" s="21" t="s">
        <v>70</v>
      </c>
      <c r="B33" s="34" t="s">
        <v>71</v>
      </c>
      <c r="C33" s="34" t="s">
        <v>65</v>
      </c>
      <c r="D33" s="39" t="s">
        <v>39</v>
      </c>
      <c r="E33" s="42">
        <v>50</v>
      </c>
    </row>
    <row r="34" spans="1:5" ht="14" thickBot="1">
      <c r="A34" s="21"/>
      <c r="B34" s="34"/>
      <c r="C34" s="34"/>
      <c r="D34" s="24"/>
      <c r="E34" s="44"/>
    </row>
    <row r="35" spans="1:5" ht="14" thickBot="1">
      <c r="A35" s="21" t="s">
        <v>72</v>
      </c>
      <c r="B35" s="34"/>
      <c r="C35" s="34"/>
      <c r="D35" s="39" t="s">
        <v>39</v>
      </c>
      <c r="E35" s="40">
        <f>E30-E33</f>
        <v>-170</v>
      </c>
    </row>
    <row r="36" spans="1:5">
      <c r="A36" s="5"/>
      <c r="C36" s="5"/>
      <c r="D36" s="5"/>
    </row>
    <row r="37" spans="1:5">
      <c r="A37" s="45" t="s">
        <v>73</v>
      </c>
      <c r="B37" s="46"/>
      <c r="C37" s="46"/>
      <c r="D37" s="46"/>
      <c r="E37" s="47"/>
    </row>
    <row r="38" spans="1:5">
      <c r="A38" s="48" t="s">
        <v>74</v>
      </c>
      <c r="B38" s="49"/>
      <c r="C38" s="49"/>
      <c r="D38" s="49"/>
      <c r="E38" s="50"/>
    </row>
    <row r="39" spans="1:5">
      <c r="A39" s="5"/>
      <c r="C39" s="5"/>
      <c r="D39" s="5"/>
    </row>
    <row r="40" spans="1:5">
      <c r="A40" s="45" t="s">
        <v>75</v>
      </c>
      <c r="B40" s="46"/>
      <c r="C40" s="46"/>
      <c r="D40" s="46"/>
      <c r="E40" s="47"/>
    </row>
    <row r="41" spans="1:5">
      <c r="A41" s="48" t="s">
        <v>76</v>
      </c>
      <c r="B41" s="49"/>
      <c r="C41" s="49"/>
      <c r="D41" s="49"/>
      <c r="E41" s="50"/>
    </row>
    <row r="42" spans="1:5">
      <c r="A42" s="48" t="s">
        <v>77</v>
      </c>
      <c r="B42" s="49"/>
      <c r="C42" s="49"/>
      <c r="D42" s="49"/>
      <c r="E42" s="50"/>
    </row>
    <row r="44" spans="1:5">
      <c r="A44" s="32" t="s">
        <v>78</v>
      </c>
      <c r="B44" s="33"/>
      <c r="C44" s="33"/>
      <c r="D44" s="33"/>
      <c r="E44" s="33"/>
    </row>
    <row r="45" spans="1:5" ht="14" thickBot="1">
      <c r="A45" s="51"/>
      <c r="B45" s="51"/>
      <c r="C45" s="51"/>
      <c r="D45" s="51"/>
      <c r="E45" s="51"/>
    </row>
    <row r="46" spans="1:5" ht="14" thickBot="1">
      <c r="A46" s="21" t="s">
        <v>79</v>
      </c>
      <c r="B46" s="34" t="s">
        <v>80</v>
      </c>
      <c r="C46" s="34"/>
      <c r="D46" s="23" t="s">
        <v>39</v>
      </c>
      <c r="E46" s="42">
        <v>400</v>
      </c>
    </row>
    <row r="47" spans="1:5" ht="121">
      <c r="A47" s="21"/>
      <c r="B47" s="34"/>
      <c r="C47" s="34"/>
      <c r="D47" s="23"/>
      <c r="E47" s="52" t="s">
        <v>81</v>
      </c>
    </row>
    <row r="48" spans="1:5">
      <c r="A48" s="21"/>
      <c r="B48" s="34"/>
      <c r="C48" s="34"/>
      <c r="D48" s="23"/>
      <c r="E48" s="53"/>
    </row>
    <row r="49" spans="1:5" ht="14" thickBot="1">
      <c r="A49" s="21" t="s">
        <v>82</v>
      </c>
      <c r="B49" s="34"/>
      <c r="C49" s="34" t="s">
        <v>83</v>
      </c>
      <c r="D49" s="23" t="s">
        <v>38</v>
      </c>
      <c r="E49" s="36"/>
    </row>
    <row r="50" spans="1:5" ht="14" thickBot="1">
      <c r="A50" s="21" t="s">
        <v>53</v>
      </c>
      <c r="B50" s="34" t="s">
        <v>54</v>
      </c>
      <c r="C50" s="34" t="s">
        <v>83</v>
      </c>
      <c r="D50" s="37" t="s">
        <v>38</v>
      </c>
      <c r="E50" s="38">
        <f>E17</f>
        <v>0</v>
      </c>
    </row>
    <row r="51" spans="1:5" ht="14" thickBot="1">
      <c r="A51" s="21" t="s">
        <v>56</v>
      </c>
      <c r="B51" s="34"/>
      <c r="C51" s="34" t="s">
        <v>83</v>
      </c>
      <c r="D51" s="37" t="s">
        <v>57</v>
      </c>
      <c r="E51" s="38">
        <f>E49-E50</f>
        <v>0</v>
      </c>
    </row>
    <row r="52" spans="1:5" ht="14" thickBot="1">
      <c r="A52" s="21" t="s">
        <v>84</v>
      </c>
      <c r="B52" s="34"/>
      <c r="C52" s="34"/>
      <c r="D52" s="39" t="s">
        <v>39</v>
      </c>
      <c r="E52" s="40">
        <f>E51*9.81</f>
        <v>0</v>
      </c>
    </row>
    <row r="53" spans="1:5">
      <c r="A53" s="21"/>
      <c r="B53" s="34"/>
      <c r="C53" s="34"/>
      <c r="D53" s="23"/>
      <c r="E53" s="54"/>
    </row>
    <row r="54" spans="1:5" ht="14" thickBot="1">
      <c r="A54" s="21" t="s">
        <v>60</v>
      </c>
      <c r="B54" s="34"/>
      <c r="C54" s="34"/>
      <c r="D54" s="23"/>
      <c r="E54" s="23"/>
    </row>
    <row r="55" spans="1:5" ht="14" thickBot="1">
      <c r="A55" s="21" t="s">
        <v>0</v>
      </c>
      <c r="B55" s="34"/>
      <c r="C55" s="34" t="s">
        <v>1</v>
      </c>
      <c r="D55" s="23" t="s">
        <v>39</v>
      </c>
      <c r="E55" s="42">
        <v>100</v>
      </c>
    </row>
    <row r="56" spans="1:5" ht="14" thickBot="1">
      <c r="A56" s="21" t="s">
        <v>2</v>
      </c>
      <c r="B56" s="34" t="s">
        <v>3</v>
      </c>
      <c r="C56" s="34" t="s">
        <v>65</v>
      </c>
      <c r="D56" s="23" t="s">
        <v>39</v>
      </c>
      <c r="E56" s="55">
        <v>50</v>
      </c>
    </row>
    <row r="57" spans="1:5" ht="14" thickBot="1">
      <c r="A57" s="21" t="s">
        <v>4</v>
      </c>
      <c r="B57" s="34" t="s">
        <v>3</v>
      </c>
      <c r="C57" s="34" t="s">
        <v>5</v>
      </c>
      <c r="D57" s="23" t="s">
        <v>39</v>
      </c>
      <c r="E57" s="42"/>
    </row>
    <row r="58" spans="1:5" ht="14" thickBot="1">
      <c r="A58" s="21" t="s">
        <v>6</v>
      </c>
      <c r="B58" s="34" t="s">
        <v>3</v>
      </c>
      <c r="C58" s="34" t="s">
        <v>5</v>
      </c>
      <c r="D58" s="23" t="s">
        <v>39</v>
      </c>
      <c r="E58" s="42"/>
    </row>
    <row r="59" spans="1:5" ht="14" thickBot="1">
      <c r="A59" s="21"/>
      <c r="B59" s="51"/>
      <c r="C59" s="21"/>
      <c r="D59" s="24"/>
      <c r="E59" s="41"/>
    </row>
    <row r="60" spans="1:5" ht="14" thickBot="1">
      <c r="A60" s="21" t="s">
        <v>7</v>
      </c>
      <c r="B60" s="51"/>
      <c r="C60" s="21"/>
      <c r="D60" s="39" t="s">
        <v>39</v>
      </c>
      <c r="E60" s="56">
        <f>E46-E52-E55-E56-E57-E58</f>
        <v>250</v>
      </c>
    </row>
    <row r="61" spans="1:5">
      <c r="B61" s="5"/>
      <c r="C61" s="5"/>
      <c r="D61" s="5"/>
      <c r="E61" s="5"/>
    </row>
    <row r="62" spans="1:5">
      <c r="A62" s="32" t="s">
        <v>8</v>
      </c>
      <c r="B62" s="33"/>
      <c r="C62" s="33"/>
      <c r="D62" s="33"/>
      <c r="E62" s="33"/>
    </row>
    <row r="63" spans="1:5">
      <c r="A63" s="12" t="s">
        <v>9</v>
      </c>
      <c r="B63" s="57"/>
      <c r="C63" s="57"/>
      <c r="D63" s="57"/>
      <c r="E63" s="57"/>
    </row>
    <row r="64" spans="1:5">
      <c r="A64" s="21" t="s">
        <v>10</v>
      </c>
      <c r="B64" s="34" t="s">
        <v>11</v>
      </c>
      <c r="C64" s="21"/>
      <c r="D64" s="21"/>
      <c r="E64" s="21"/>
    </row>
    <row r="65" spans="1:5" ht="44">
      <c r="A65" s="21" t="s">
        <v>12</v>
      </c>
      <c r="B65" s="58" t="s">
        <v>13</v>
      </c>
      <c r="C65" s="51"/>
      <c r="D65" s="51"/>
      <c r="E65" s="51"/>
    </row>
    <row r="66" spans="1:5">
      <c r="A66" s="21" t="s">
        <v>14</v>
      </c>
      <c r="B66" s="34" t="s">
        <v>15</v>
      </c>
      <c r="C66" s="51"/>
      <c r="D66" s="51"/>
      <c r="E66" s="51"/>
    </row>
    <row r="67" spans="1:5">
      <c r="A67" s="21" t="s">
        <v>16</v>
      </c>
      <c r="B67" s="34" t="s">
        <v>17</v>
      </c>
      <c r="C67" s="51"/>
      <c r="D67" s="51"/>
      <c r="E67" s="51"/>
    </row>
    <row r="68" spans="1:5">
      <c r="A68" s="21"/>
      <c r="B68" s="21"/>
      <c r="C68" s="51"/>
      <c r="D68" s="51"/>
      <c r="E68" s="51"/>
    </row>
    <row r="69" spans="1:5">
      <c r="A69" s="57" t="s">
        <v>18</v>
      </c>
      <c r="B69" s="57"/>
      <c r="C69" s="59"/>
      <c r="D69" s="59"/>
      <c r="E69" s="59"/>
    </row>
    <row r="72" spans="1:5">
      <c r="A72" s="60" t="s">
        <v>19</v>
      </c>
      <c r="B72" s="61"/>
      <c r="C72" s="61"/>
      <c r="D72" s="61"/>
      <c r="E72" s="61"/>
    </row>
    <row r="73" spans="1:5" s="4" customFormat="1" ht="16">
      <c r="A73" s="62"/>
      <c r="B73" s="10"/>
      <c r="C73" s="10"/>
      <c r="D73" s="10"/>
      <c r="E73" s="10"/>
    </row>
    <row r="74" spans="1:5" s="4" customFormat="1" ht="16">
      <c r="A74" s="62"/>
      <c r="B74" s="10"/>
      <c r="C74" s="10"/>
      <c r="D74" s="10"/>
      <c r="E74" s="10"/>
    </row>
    <row r="75" spans="1:5" s="4" customFormat="1" ht="16">
      <c r="A75" s="62"/>
      <c r="B75" s="10"/>
      <c r="C75" s="10"/>
      <c r="D75" s="10"/>
      <c r="E75" s="10"/>
    </row>
    <row r="78" spans="1:5">
      <c r="A78" s="63" t="s">
        <v>20</v>
      </c>
      <c r="B78" s="64" t="s">
        <v>21</v>
      </c>
      <c r="C78" s="65" t="s">
        <v>22</v>
      </c>
      <c r="D78" s="65"/>
    </row>
    <row r="79" spans="1:5">
      <c r="B79" s="66" t="s">
        <v>23</v>
      </c>
      <c r="C79" s="65" t="s">
        <v>24</v>
      </c>
      <c r="D79" s="65"/>
    </row>
    <row r="80" spans="1:5">
      <c r="B80" s="57" t="s">
        <v>25</v>
      </c>
      <c r="C80" s="65" t="s">
        <v>26</v>
      </c>
      <c r="D80" s="65"/>
    </row>
    <row r="83" spans="1:5">
      <c r="A83" s="5" t="s">
        <v>27</v>
      </c>
      <c r="E83" s="67" t="s">
        <v>28</v>
      </c>
    </row>
  </sheetData>
  <sheetCalcPr fullCalcOnLoad="1"/>
  <mergeCells count="13">
    <mergeCell ref="A75:E75"/>
    <mergeCell ref="A40:E40"/>
    <mergeCell ref="A41:E41"/>
    <mergeCell ref="A42:E42"/>
    <mergeCell ref="A72:E72"/>
    <mergeCell ref="A73:E73"/>
    <mergeCell ref="A74:E74"/>
    <mergeCell ref="B1:E1"/>
    <mergeCell ref="A4:E4"/>
    <mergeCell ref="A5:E5"/>
    <mergeCell ref="C8:D8"/>
    <mergeCell ref="A37:E37"/>
    <mergeCell ref="A38:E38"/>
  </mergeCells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gsteiggraphics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helbling</dc:creator>
  <cp:lastModifiedBy>beatrice helbling</cp:lastModifiedBy>
  <dcterms:created xsi:type="dcterms:W3CDTF">2020-04-30T08:10:01Z</dcterms:created>
  <dcterms:modified xsi:type="dcterms:W3CDTF">2020-04-30T08:12:41Z</dcterms:modified>
</cp:coreProperties>
</file>